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Variances" sheetId="1" r:id="rId1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<sst xmlns="http://schemas.openxmlformats.org/spreadsheetml/2006/main" count="36" uniqueCount="32">
  <si>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</si>
  <si>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</si>
  <si>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</si>
  <si>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</si>
  <si>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</si>
  <si>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</si>
  <si>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</si>
  <si>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</si>
  <si>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</si>
  <si>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</si>
  <si>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</si>
  <si>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</si>
  <si>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</si>
  <si>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</si>
  <si>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</si>
  <si>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</si>
  <si>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</si>
  <si>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</si>
  <si>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</si>
  <si>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</si>
  <si>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</si>
  <si>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</si>
  <si>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</si>
  <si>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</si>
  <si>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</si>
  <si>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</si>
  <si>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 xml:space="preserve">Clerks salary was reviewed May 2021, weekly hours increased from 5 to 7 and hourly rate increased, then NLAC National Salary Award 2021/22 approved March 2022 and back dated to April 2021 </t>
  </si>
  <si>
    <t xml:space="preserve"> 2020/21 Grants - £10000; cemetery revenue £2150; VAT return £170 = £12302         2021/22 Grants - £1000; cemtery revenue £3460;  no VAT return = £4460                      With a different in years of £7842</t>
  </si>
  <si>
    <t>2 x Sppeed Reactive Road Signs  &amp; pole were purchased this year at a cost of 4662 and child defibrilator pads £105 and flags for the flag pole</t>
  </si>
  <si>
    <t xml:space="preserve">2 x Reactive Speed signs &amp; pole were purchased; development of the Parish Fied - clearing vegetation and laying new footpathnew footpath; Queens Jubliee Mugs for all children + flag; fixing memorial bench; </t>
  </si>
  <si>
    <t>Willingham by Stow Paish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</si>
  <si>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WLDC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</si>
</sst>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50" fillId="37" borderId="11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8" borderId="0" xfId="0" applyFont="1" applyFill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40.7109375" style="12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39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9"/>
    </row>
    <row r="2" spans="1:13" ht="15.75">
      <c r="A2" s="29" t="s">
        <v>17</v>
      </c>
      <c r="B2" s="24"/>
      <c r="C2" s="32" t="s">
        <v>30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31</v>
      </c>
      <c r="C3" s="31"/>
      <c r="L3" s="9"/>
    </row>
    <row r="4" ht="14.25">
      <c r="A4" s="1" t="s">
        <v>22</v>
      </c>
    </row>
    <row r="5" spans="1:13" ht="99" customHeight="1">
      <c r="A5" s="36" t="s">
        <v>23</v>
      </c>
      <c r="B5" s="37"/>
      <c r="C5" s="37"/>
      <c r="D5" s="37"/>
      <c r="E5" s="37"/>
      <c r="F5" s="37"/>
      <c r="G5" s="37"/>
      <c r="H5" s="37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3" t="s">
        <v>24</v>
      </c>
      <c r="E8" s="27"/>
      <c r="F8" s="33" t="s">
        <v>25</v>
      </c>
      <c r="G8" s="33" t="s">
        <v>0</v>
      </c>
      <c r="H8" s="33" t="s">
        <v>0</v>
      </c>
      <c r="I8" s="33"/>
      <c r="J8" s="33"/>
      <c r="K8" s="33"/>
      <c r="L8" s="34" t="s">
        <v>15</v>
      </c>
      <c r="M8" s="10" t="s">
        <v>10</v>
      </c>
      <c r="N8" s="35" t="s">
        <v>21</v>
      </c>
    </row>
    <row r="9" spans="4:14" ht="15">
      <c r="D9" s="33" t="s">
        <v>1</v>
      </c>
      <c r="E9" s="27"/>
      <c r="F9" s="33" t="s">
        <v>1</v>
      </c>
      <c r="G9" s="33" t="s">
        <v>1</v>
      </c>
      <c r="H9" s="33" t="s">
        <v>14</v>
      </c>
      <c r="I9" s="33"/>
      <c r="J9" s="33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1" t="s">
        <v>2</v>
      </c>
      <c r="B11" s="41"/>
      <c r="C11" s="41"/>
      <c r="D11" s="8">
        <v>7795</v>
      </c>
      <c r="F11" s="8">
        <v>18933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2" t="s">
        <v>19</v>
      </c>
      <c r="B13" s="43"/>
      <c r="C13" s="44"/>
      <c r="D13" s="8">
        <v>10900</v>
      </c>
      <c r="F13" s="8">
        <v>10900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59.25" customHeight="1" thickBot="1">
      <c r="A15" s="38" t="s">
        <v>3</v>
      </c>
      <c r="B15" s="38"/>
      <c r="C15" s="38"/>
      <c r="D15" s="8">
        <v>12845</v>
      </c>
      <c r="F15" s="8">
        <v>4987</v>
      </c>
      <c r="G15" s="5">
        <f>F15-D15</f>
        <v>-7858</v>
      </c>
      <c r="H15" s="6">
        <f>IF((D15&gt;F15),(D15-F15)/D15,IF(D15&lt;F15,-(D15-F15)/D15,IF(D15=F15,0)))</f>
        <v>0.6117555469054107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27</v>
      </c>
    </row>
    <row r="16" spans="4:14" ht="15" customHeight="1" thickBot="1">
      <c r="D16" s="5"/>
      <c r="F16" s="5"/>
      <c r="G16" s="5"/>
      <c r="H16" s="6"/>
      <c r="K16" s="4"/>
      <c r="L16" s="4"/>
      <c r="N16" s="23"/>
    </row>
    <row r="17" spans="1:14" ht="52.5" customHeight="1" thickBot="1">
      <c r="A17" s="38" t="s">
        <v>4</v>
      </c>
      <c r="B17" s="38"/>
      <c r="C17" s="38"/>
      <c r="D17" s="8">
        <v>3613</v>
      </c>
      <c r="F17" s="8">
        <v>5622</v>
      </c>
      <c r="G17" s="5">
        <f>F17-D17</f>
        <v>2009</v>
      </c>
      <c r="H17" s="6">
        <f>IF((D17&gt;F17),(D17-F17)/D17,IF(D17&lt;F17,-(D17-F17)/D17,IF(D17=F17,0)))</f>
        <v>0.5560476058677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26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38" t="s">
        <v>7</v>
      </c>
      <c r="B19" s="38"/>
      <c r="C19" s="38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49.5" customHeight="1" thickBot="1">
      <c r="A21" s="38" t="s">
        <v>20</v>
      </c>
      <c r="B21" s="38"/>
      <c r="C21" s="38"/>
      <c r="D21" s="8">
        <v>8994</v>
      </c>
      <c r="F21" s="8">
        <v>13680</v>
      </c>
      <c r="G21" s="5">
        <f>F21-D21</f>
        <v>4686</v>
      </c>
      <c r="H21" s="6">
        <f>IF((D21&gt;F21),(D21-F21)/D21,IF(D21&lt;F21,-(D21-F21)/D21,IF(D21=F21,0)))</f>
        <v>0.5210140093395597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29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27.75" customHeight="1" thickBot="1">
      <c r="A23" s="7" t="s">
        <v>5</v>
      </c>
      <c r="D23" s="2">
        <f>D11+D13+D15-D17-D19-D21</f>
        <v>18933</v>
      </c>
      <c r="F23" s="2">
        <v>15518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6.75" customHeight="1" thickBot="1">
      <c r="D25" s="5"/>
      <c r="F25" s="5"/>
      <c r="G25" s="5"/>
      <c r="H25" s="6"/>
      <c r="K25" s="4"/>
      <c r="L25" s="4"/>
      <c r="N25" s="23"/>
    </row>
    <row r="26" spans="1:14" ht="29.25" customHeight="1" thickBot="1">
      <c r="A26" s="38" t="s">
        <v>9</v>
      </c>
      <c r="B26" s="38"/>
      <c r="C26" s="38"/>
      <c r="D26" s="8">
        <v>18933</v>
      </c>
      <c r="F26" s="8">
        <v>15518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37.5" customHeight="1" thickBot="1">
      <c r="A28" s="38" t="s">
        <v>8</v>
      </c>
      <c r="B28" s="38"/>
      <c r="C28" s="38"/>
      <c r="D28" s="8">
        <v>20179</v>
      </c>
      <c r="F28" s="8">
        <v>24920</v>
      </c>
      <c r="G28" s="5">
        <f>F28-D28</f>
        <v>4741</v>
      </c>
      <c r="H28" s="6">
        <f>IF((D28&gt;F28),(D28-F28)/D28,IF(D28&lt;F28,-(D28-F28)/D28,IF(D28=F28,0)))</f>
        <v>0.23494722235987908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28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38" t="s">
        <v>6</v>
      </c>
      <c r="B30" s="38"/>
      <c r="C30" s="38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18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Willingham PC</cp:lastModifiedBy>
  <cp:lastPrinted>2022-04-24T19:33:23Z</cp:lastPrinted>
  <dcterms:created xsi:type="dcterms:W3CDTF">2012-07-11T10:01:28Z</dcterms:created>
  <dcterms:modified xsi:type="dcterms:W3CDTF">2022-05-06T08:58:24Z</dcterms:modified>
  <cp:category/>
  <cp:version/>
  <cp:contentType/>
  <cp:contentStatus/>
</cp:coreProperties>
</file>